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370"/>
  </bookViews>
  <sheets>
    <sheet name="劳动报酬发放表" sheetId="1" r:id="rId1"/>
    <sheet name="税金计算对应表" sheetId="3" r:id="rId2"/>
  </sheets>
  <calcPr calcId="124519"/>
</workbook>
</file>

<file path=xl/calcChain.xml><?xml version="1.0" encoding="utf-8"?>
<calcChain xmlns="http://schemas.openxmlformats.org/spreadsheetml/2006/main">
  <c r="D23" i="3"/>
  <c r="C23"/>
  <c r="D22"/>
  <c r="C22"/>
  <c r="D21"/>
  <c r="C21"/>
  <c r="D20"/>
  <c r="C20"/>
  <c r="D19"/>
  <c r="C19"/>
  <c r="D18"/>
  <c r="C18"/>
  <c r="D17"/>
  <c r="C17"/>
  <c r="C15"/>
  <c r="B15"/>
  <c r="C14"/>
  <c r="B14"/>
  <c r="C13"/>
  <c r="B13"/>
  <c r="C12"/>
  <c r="B12"/>
  <c r="C11"/>
  <c r="B11"/>
  <c r="C10"/>
  <c r="B10"/>
  <c r="C9"/>
  <c r="B9"/>
  <c r="C8"/>
  <c r="B8"/>
  <c r="C7"/>
</calcChain>
</file>

<file path=xl/sharedStrings.xml><?xml version="1.0" encoding="utf-8"?>
<sst xmlns="http://schemas.openxmlformats.org/spreadsheetml/2006/main" count="32" uniqueCount="31">
  <si>
    <t>项目名称</t>
  </si>
  <si>
    <t>项目负责人</t>
  </si>
  <si>
    <t>序号</t>
  </si>
  <si>
    <t>姓名</t>
  </si>
  <si>
    <t xml:space="preserve">单位 </t>
  </si>
  <si>
    <t>职称</t>
  </si>
  <si>
    <t>身份证号</t>
  </si>
  <si>
    <t>银行卡号</t>
  </si>
  <si>
    <t>开户行名称</t>
  </si>
  <si>
    <t>报销审核</t>
  </si>
  <si>
    <t xml:space="preserve"> 财务审核：                                                     财务复审：</t>
  </si>
  <si>
    <t>应发金额
（元）</t>
    <phoneticPr fontId="8" type="noConversion"/>
  </si>
  <si>
    <t>应交税金
（元）</t>
    <phoneticPr fontId="8" type="noConversion"/>
  </si>
  <si>
    <t>实发金额
（元）</t>
    <phoneticPr fontId="8" type="noConversion"/>
  </si>
  <si>
    <t xml:space="preserve">征税标准：（1）劳务费个税起征点为800元，发放金额不超过800元的，可不填写身份证号；
         （2）每次收入不超过4000元的应纳税额=（每次收入-800）×20%；
         （3）每次收入超过4000元的应纳税额=（每次收入×（1-20%））×20%；
         （4）对应纳税所得额超过20000元至50000元部分，依照税法规定计算应纳税额后再按照应纳税额加征五成；超过50000元的部分加征十成
</t>
    <phoneticPr fontId="8" type="noConversion"/>
  </si>
  <si>
    <t xml:space="preserve">    应发金额合计（大写）：          零  万    仟    佰   拾    元     角   分</t>
    <phoneticPr fontId="8" type="noConversion"/>
  </si>
  <si>
    <t xml:space="preserve">   审批人：                                                                          制表人（签名）：                </t>
    <phoneticPr fontId="8" type="noConversion"/>
  </si>
  <si>
    <t>附件3：</t>
  </si>
  <si>
    <t>税金计算对应表</t>
  </si>
  <si>
    <t>应发金额（元）</t>
  </si>
  <si>
    <t>应交税金（元）</t>
  </si>
  <si>
    <t>实发金额（元）</t>
  </si>
  <si>
    <t>⑴</t>
  </si>
  <si>
    <t>⑵</t>
  </si>
  <si>
    <t>⑶</t>
  </si>
  <si>
    <t>应发金额介于800元和4000元的公式</t>
  </si>
  <si>
    <t>⑵=（⑴-800）*0.2</t>
  </si>
  <si>
    <t>⑶=⑴-⑵</t>
  </si>
  <si>
    <t>应发金额介于4000元和25000元的公式</t>
  </si>
  <si>
    <t>⑵=⑴*0.16</t>
  </si>
  <si>
    <t xml:space="preserve">     横向科研项目劳动报酬发放表 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</si>
</sst>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sqref="A1:H1"/>
    </sheetView>
  </sheetViews>
  <sheetFormatPr defaultColWidth="9" defaultRowHeight="13.5"/>
  <cols>
    <col min="1" max="1" width="6.625" customWidth="1"/>
    <col min="2" max="2" width="8.25" customWidth="1"/>
    <col min="3" max="3" width="17.875" customWidth="1"/>
    <col min="4" max="4" width="7.75" customWidth="1"/>
    <col min="5" max="5" width="21.75" customWidth="1"/>
    <col min="6" max="6" width="21.25" customWidth="1"/>
    <col min="7" max="7" width="15.375" customWidth="1"/>
    <col min="8" max="8" width="9.625" style="7" customWidth="1"/>
    <col min="9" max="9" width="8.125" customWidth="1"/>
    <col min="10" max="10" width="8.625" customWidth="1"/>
  </cols>
  <sheetData>
    <row r="1" spans="1:10" ht="38.25" customHeight="1">
      <c r="A1" s="15" t="s">
        <v>30</v>
      </c>
      <c r="B1" s="16"/>
      <c r="C1" s="16"/>
      <c r="D1" s="16"/>
      <c r="E1" s="16"/>
      <c r="F1" s="16"/>
      <c r="G1" s="16"/>
      <c r="H1" s="16"/>
    </row>
    <row r="2" spans="1:10" ht="36.75" customHeight="1">
      <c r="A2" s="17" t="s">
        <v>0</v>
      </c>
      <c r="B2" s="18"/>
      <c r="C2" s="19"/>
      <c r="D2" s="20"/>
      <c r="E2" s="21"/>
      <c r="F2" s="1" t="s">
        <v>1</v>
      </c>
      <c r="G2" s="25"/>
      <c r="H2" s="26"/>
      <c r="I2" s="27"/>
      <c r="J2" s="28"/>
    </row>
    <row r="3" spans="1:10" ht="38.25" customHeight="1">
      <c r="A3" s="2" t="s">
        <v>2</v>
      </c>
      <c r="B3" s="1" t="s">
        <v>3</v>
      </c>
      <c r="C3" s="1" t="s">
        <v>4</v>
      </c>
      <c r="D3" s="3" t="s">
        <v>5</v>
      </c>
      <c r="E3" s="1" t="s">
        <v>6</v>
      </c>
      <c r="F3" s="1" t="s">
        <v>7</v>
      </c>
      <c r="G3" s="1" t="s">
        <v>8</v>
      </c>
      <c r="H3" s="8" t="s">
        <v>11</v>
      </c>
      <c r="I3" s="9" t="s">
        <v>12</v>
      </c>
      <c r="J3" s="9" t="s">
        <v>13</v>
      </c>
    </row>
    <row r="4" spans="1:10" ht="35.1" customHeight="1">
      <c r="A4" s="4">
        <v>1</v>
      </c>
      <c r="B4" s="4"/>
      <c r="C4" s="4"/>
      <c r="D4" s="4"/>
      <c r="E4" s="5"/>
      <c r="F4" s="5"/>
      <c r="G4" s="5"/>
      <c r="H4" s="6"/>
      <c r="I4" s="1"/>
      <c r="J4" s="1"/>
    </row>
    <row r="5" spans="1:10" ht="35.1" customHeight="1">
      <c r="A5" s="4">
        <v>2</v>
      </c>
      <c r="B5" s="4"/>
      <c r="C5" s="4"/>
      <c r="D5" s="4"/>
      <c r="E5" s="5"/>
      <c r="F5" s="5"/>
      <c r="G5" s="5"/>
      <c r="H5" s="6"/>
      <c r="I5" s="1"/>
      <c r="J5" s="1"/>
    </row>
    <row r="6" spans="1:10" ht="35.1" customHeight="1">
      <c r="A6" s="4">
        <v>3</v>
      </c>
      <c r="B6" s="4"/>
      <c r="C6" s="4"/>
      <c r="D6" s="4"/>
      <c r="E6" s="5"/>
      <c r="F6" s="5"/>
      <c r="G6" s="5"/>
      <c r="H6" s="6"/>
      <c r="I6" s="1"/>
      <c r="J6" s="1"/>
    </row>
    <row r="7" spans="1:10" ht="35.1" customHeight="1">
      <c r="A7" s="4">
        <v>4</v>
      </c>
      <c r="B7" s="4"/>
      <c r="C7" s="4"/>
      <c r="D7" s="4"/>
      <c r="E7" s="5"/>
      <c r="F7" s="5"/>
      <c r="G7" s="5"/>
      <c r="H7" s="6"/>
      <c r="I7" s="1"/>
      <c r="J7" s="1"/>
    </row>
    <row r="8" spans="1:10" ht="39.75" customHeight="1">
      <c r="A8" s="29" t="s">
        <v>15</v>
      </c>
      <c r="B8" s="30"/>
      <c r="C8" s="30"/>
      <c r="D8" s="30"/>
      <c r="E8" s="30"/>
      <c r="F8" s="30"/>
      <c r="G8" s="30"/>
      <c r="H8" s="30"/>
      <c r="I8" s="27"/>
      <c r="J8" s="28"/>
    </row>
    <row r="9" spans="1:10" ht="36.75" customHeight="1">
      <c r="A9" s="32" t="s">
        <v>9</v>
      </c>
      <c r="B9" s="32"/>
      <c r="C9" s="33" t="s">
        <v>10</v>
      </c>
      <c r="D9" s="33"/>
      <c r="E9" s="33"/>
      <c r="F9" s="33"/>
      <c r="G9" s="33"/>
      <c r="H9" s="33"/>
      <c r="I9" s="31"/>
      <c r="J9" s="28"/>
    </row>
    <row r="10" spans="1:10" ht="28.5" customHeight="1">
      <c r="A10" s="34" t="s">
        <v>16</v>
      </c>
      <c r="B10" s="35"/>
      <c r="C10" s="35"/>
      <c r="D10" s="35"/>
      <c r="E10" s="35"/>
      <c r="F10" s="35"/>
      <c r="G10" s="35"/>
      <c r="H10" s="35"/>
    </row>
    <row r="11" spans="1:10">
      <c r="A11" s="22" t="s">
        <v>14</v>
      </c>
      <c r="B11" s="23"/>
      <c r="C11" s="23"/>
      <c r="D11" s="23"/>
      <c r="E11" s="23"/>
      <c r="F11" s="23"/>
      <c r="G11" s="23"/>
      <c r="H11" s="24"/>
      <c r="I11" s="23"/>
      <c r="J11" s="23"/>
    </row>
    <row r="12" spans="1:10">
      <c r="A12" s="23"/>
      <c r="B12" s="23"/>
      <c r="C12" s="23"/>
      <c r="D12" s="23"/>
      <c r="E12" s="23"/>
      <c r="F12" s="23"/>
      <c r="G12" s="23"/>
      <c r="H12" s="24"/>
      <c r="I12" s="23"/>
      <c r="J12" s="23"/>
    </row>
    <row r="13" spans="1:10">
      <c r="A13" s="23"/>
      <c r="B13" s="23"/>
      <c r="C13" s="23"/>
      <c r="D13" s="23"/>
      <c r="E13" s="23"/>
      <c r="F13" s="23"/>
      <c r="G13" s="23"/>
      <c r="H13" s="24"/>
      <c r="I13" s="23"/>
      <c r="J13" s="23"/>
    </row>
    <row r="14" spans="1:10" ht="26.25" customHeight="1">
      <c r="A14" s="23"/>
      <c r="B14" s="23"/>
      <c r="C14" s="23"/>
      <c r="D14" s="23"/>
      <c r="E14" s="23"/>
      <c r="F14" s="23"/>
      <c r="G14" s="23"/>
      <c r="H14" s="24"/>
      <c r="I14" s="23"/>
      <c r="J14" s="23"/>
    </row>
  </sheetData>
  <mergeCells count="10">
    <mergeCell ref="A1:H1"/>
    <mergeCell ref="A2:B2"/>
    <mergeCell ref="C2:E2"/>
    <mergeCell ref="A11:J14"/>
    <mergeCell ref="G2:J2"/>
    <mergeCell ref="A8:J8"/>
    <mergeCell ref="I9:J9"/>
    <mergeCell ref="A9:B9"/>
    <mergeCell ref="C9:H9"/>
    <mergeCell ref="A10:H10"/>
  </mergeCells>
  <phoneticPr fontId="8" type="noConversion"/>
  <printOptions horizontalCentered="1" verticalCentered="1"/>
  <pageMargins left="0.70833333333333304" right="0.70833333333333304" top="0.74791666666666701" bottom="1.37777777777778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workbookViewId="0">
      <selection activeCell="H15" sqref="H15"/>
    </sheetView>
  </sheetViews>
  <sheetFormatPr defaultColWidth="9" defaultRowHeight="13.5"/>
  <cols>
    <col min="2" max="2" width="14.375" customWidth="1"/>
    <col min="3" max="3" width="22.25" customWidth="1"/>
    <col min="4" max="4" width="29.125" customWidth="1"/>
  </cols>
  <sheetData>
    <row r="2" spans="2:4">
      <c r="B2" t="s">
        <v>17</v>
      </c>
    </row>
    <row r="3" spans="2:4">
      <c r="B3" s="36" t="s">
        <v>18</v>
      </c>
      <c r="C3" s="36"/>
      <c r="D3" s="36"/>
    </row>
    <row r="4" spans="2:4">
      <c r="B4" s="10" t="s">
        <v>19</v>
      </c>
      <c r="C4" s="10" t="s">
        <v>20</v>
      </c>
      <c r="D4" s="10" t="s">
        <v>21</v>
      </c>
    </row>
    <row r="5" spans="2:4">
      <c r="B5" s="10" t="s">
        <v>22</v>
      </c>
      <c r="C5" s="10" t="s">
        <v>23</v>
      </c>
      <c r="D5" s="10" t="s">
        <v>24</v>
      </c>
    </row>
    <row r="6" spans="2:4" ht="40.5">
      <c r="B6" s="10" t="s">
        <v>25</v>
      </c>
      <c r="C6" s="10" t="s">
        <v>26</v>
      </c>
      <c r="D6" s="10" t="s">
        <v>27</v>
      </c>
    </row>
    <row r="7" spans="2:4">
      <c r="B7" s="11">
        <v>1000</v>
      </c>
      <c r="C7" s="12">
        <f t="shared" ref="C7:C15" si="0">(B7-800)*0.2</f>
        <v>40</v>
      </c>
      <c r="D7" s="11">
        <v>960</v>
      </c>
    </row>
    <row r="8" spans="2:4">
      <c r="B8" s="13">
        <f>800+(D8-800)/0.8</f>
        <v>1050</v>
      </c>
      <c r="C8" s="13">
        <f t="shared" si="0"/>
        <v>50</v>
      </c>
      <c r="D8" s="13">
        <v>1000</v>
      </c>
    </row>
    <row r="9" spans="2:4">
      <c r="B9" s="13">
        <f t="shared" ref="B9:B15" si="1">800+(D9-800)/0.8</f>
        <v>1300</v>
      </c>
      <c r="C9" s="13">
        <f t="shared" si="0"/>
        <v>100</v>
      </c>
      <c r="D9" s="13">
        <v>1200</v>
      </c>
    </row>
    <row r="10" spans="2:4">
      <c r="B10" s="13">
        <f t="shared" si="1"/>
        <v>1675</v>
      </c>
      <c r="C10" s="13">
        <f t="shared" si="0"/>
        <v>175</v>
      </c>
      <c r="D10" s="13">
        <v>1500</v>
      </c>
    </row>
    <row r="11" spans="2:4">
      <c r="B11" s="13">
        <f t="shared" si="1"/>
        <v>2050</v>
      </c>
      <c r="C11" s="13">
        <f t="shared" si="0"/>
        <v>250</v>
      </c>
      <c r="D11" s="13">
        <v>1800</v>
      </c>
    </row>
    <row r="12" spans="2:4">
      <c r="B12" s="14">
        <f t="shared" si="1"/>
        <v>2300</v>
      </c>
      <c r="C12" s="13">
        <f t="shared" si="0"/>
        <v>300</v>
      </c>
      <c r="D12" s="13">
        <v>2000</v>
      </c>
    </row>
    <row r="13" spans="2:4">
      <c r="B13" s="14">
        <f t="shared" si="1"/>
        <v>2925</v>
      </c>
      <c r="C13" s="13">
        <f t="shared" si="0"/>
        <v>425</v>
      </c>
      <c r="D13" s="13">
        <v>2500</v>
      </c>
    </row>
    <row r="14" spans="2:4">
      <c r="B14" s="14">
        <f t="shared" si="1"/>
        <v>3550</v>
      </c>
      <c r="C14" s="13">
        <f t="shared" si="0"/>
        <v>550</v>
      </c>
      <c r="D14" s="13">
        <v>3000</v>
      </c>
    </row>
    <row r="15" spans="2:4">
      <c r="B15" s="14">
        <f t="shared" si="1"/>
        <v>4000</v>
      </c>
      <c r="C15" s="13">
        <f t="shared" si="0"/>
        <v>640</v>
      </c>
      <c r="D15" s="13">
        <v>3360</v>
      </c>
    </row>
    <row r="16" spans="2:4" ht="40.5">
      <c r="B16" s="10" t="s">
        <v>28</v>
      </c>
      <c r="C16" s="10" t="s">
        <v>29</v>
      </c>
      <c r="D16" s="10" t="s">
        <v>27</v>
      </c>
    </row>
    <row r="17" spans="2:4">
      <c r="B17" s="14">
        <v>5000</v>
      </c>
      <c r="C17" s="14">
        <f t="shared" ref="C17:C23" si="2">B17*0.16</f>
        <v>800</v>
      </c>
      <c r="D17" s="13">
        <f t="shared" ref="D17:D23" si="3">B17*0.84</f>
        <v>4200</v>
      </c>
    </row>
    <row r="18" spans="2:4">
      <c r="B18" s="13">
        <v>6000</v>
      </c>
      <c r="C18" s="14">
        <f t="shared" si="2"/>
        <v>960</v>
      </c>
      <c r="D18" s="13">
        <f t="shared" si="3"/>
        <v>5040</v>
      </c>
    </row>
    <row r="19" spans="2:4">
      <c r="B19" s="13">
        <v>7000</v>
      </c>
      <c r="C19" s="14">
        <f t="shared" si="2"/>
        <v>1120</v>
      </c>
      <c r="D19" s="13">
        <f t="shared" si="3"/>
        <v>5880</v>
      </c>
    </row>
    <row r="20" spans="2:4">
      <c r="B20" s="13">
        <v>8000</v>
      </c>
      <c r="C20" s="14">
        <f t="shared" si="2"/>
        <v>1280</v>
      </c>
      <c r="D20" s="13">
        <f t="shared" si="3"/>
        <v>6720</v>
      </c>
    </row>
    <row r="21" spans="2:4">
      <c r="B21" s="13">
        <v>10000</v>
      </c>
      <c r="C21" s="14">
        <f t="shared" si="2"/>
        <v>1600</v>
      </c>
      <c r="D21" s="13">
        <f t="shared" si="3"/>
        <v>8400</v>
      </c>
    </row>
    <row r="22" spans="2:4">
      <c r="B22" s="14">
        <v>20000</v>
      </c>
      <c r="C22" s="14">
        <f t="shared" si="2"/>
        <v>3200</v>
      </c>
      <c r="D22" s="13">
        <f t="shared" si="3"/>
        <v>16800</v>
      </c>
    </row>
    <row r="23" spans="2:4">
      <c r="B23" s="14">
        <v>25000</v>
      </c>
      <c r="C23" s="14">
        <f t="shared" si="2"/>
        <v>4000</v>
      </c>
      <c r="D23" s="14">
        <f t="shared" si="3"/>
        <v>21000</v>
      </c>
    </row>
  </sheetData>
  <mergeCells count="1">
    <mergeCell ref="B3:D3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劳动报酬发放表</vt:lpstr>
      <vt:lpstr>税金计算对应表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诸葛理绣</dc:creator>
  <cp:lastModifiedBy>Administrator</cp:lastModifiedBy>
  <cp:lastPrinted>2018-01-25T00:53:45Z</cp:lastPrinted>
  <dcterms:created xsi:type="dcterms:W3CDTF">2016-11-30T07:25:00Z</dcterms:created>
  <dcterms:modified xsi:type="dcterms:W3CDTF">2018-01-29T02:01:09Z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